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4"/>
  <workbookPr defaultThemeVersion="202300"/>
  <mc:AlternateContent xmlns:mc="http://schemas.openxmlformats.org/markup-compatibility/2006">
    <mc:Choice Requires="x15">
      <x15ac:absPath xmlns:x15ac="http://schemas.microsoft.com/office/spreadsheetml/2010/11/ac" url="F:\Cítoliby\"/>
    </mc:Choice>
  </mc:AlternateContent>
  <xr:revisionPtr revIDLastSave="0" documentId="13_ncr:1_{D32C20D6-1FD1-429E-A1F6-7B73FCDFBB22}" xr6:coauthVersionLast="47" xr6:coauthVersionMax="47" xr10:uidLastSave="{00000000-0000-0000-0000-000000000000}"/>
  <bookViews>
    <workbookView xWindow="28680" yWindow="-120" windowWidth="29040" windowHeight="15840" xr2:uid="{AA6016AF-2264-4AF3-82F1-0A984447F46B}"/>
  </bookViews>
  <sheets>
    <sheet name="technická specifikace" sheetId="3" r:id="rId1"/>
  </sheets>
  <definedNames>
    <definedName name="_xlnm.Print_Area" localSheetId="0">'technická specifikace'!$A$1:$J$26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3" l="1"/>
  <c r="G20" i="3"/>
  <c r="G19" i="3"/>
  <c r="G18" i="3"/>
  <c r="G17" i="3"/>
  <c r="G16" i="3"/>
  <c r="G15" i="3"/>
  <c r="G14" i="3"/>
  <c r="G13" i="3"/>
  <c r="G12" i="3"/>
  <c r="G11" i="3"/>
  <c r="G10" i="3"/>
  <c r="G9" i="3"/>
  <c r="G8" i="3"/>
  <c r="G22" i="3" l="1"/>
  <c r="G23" i="3" l="1"/>
  <c r="G24" i="3"/>
</calcChain>
</file>

<file path=xl/sharedStrings.xml><?xml version="1.0" encoding="utf-8"?>
<sst xmlns="http://schemas.openxmlformats.org/spreadsheetml/2006/main" count="57" uniqueCount="44">
  <si>
    <t>TECHNICKÁ SPECIFIKACE</t>
  </si>
  <si>
    <t>Technická specifikace je uvedena jako minimální požadavek zadavatele.</t>
  </si>
  <si>
    <t>č. položky</t>
  </si>
  <si>
    <t>Technická specifikace</t>
  </si>
  <si>
    <t>ks</t>
  </si>
  <si>
    <t>Měrná jednotka</t>
  </si>
  <si>
    <t>Počet</t>
  </si>
  <si>
    <t>Vybavení učeben</t>
  </si>
  <si>
    <t>Učitelská židle</t>
  </si>
  <si>
    <t>Žákovská židle</t>
  </si>
  <si>
    <t>Interaktivní panel</t>
  </si>
  <si>
    <t>Odkládací lišta</t>
  </si>
  <si>
    <t>Odkládací lišta / polička ke školním tabulím, eloxovaný hliník umožňující montáž k tabuli nebo na stěnu.</t>
  </si>
  <si>
    <t>Tabulová křídla</t>
  </si>
  <si>
    <t>Příloha č. 4 - Technická specifikace a stanovení nabídkové ceny</t>
  </si>
  <si>
    <t>Doprava a instalace</t>
  </si>
  <si>
    <t>Křídlo tabulové oboustranné s keramickým magnetickým povrchem s rozměry 86x101 cm, barva bílá, vhodná pro popis za sucha stíratelnými fixy, eloxovaný hliníkový rám, plastové rohy.</t>
  </si>
  <si>
    <t>Informační panel</t>
  </si>
  <si>
    <t>All in One</t>
  </si>
  <si>
    <t>Elektrický výškově stavitelný systém</t>
  </si>
  <si>
    <t>Sluchátka</t>
  </si>
  <si>
    <t>Stůl s elektrickým pohonem pro mechanický výsuv monitoru a PC, kovová konstrukce deska stolu z bukové spárovky, kapsa s výklopem a výsuvným mechanismem pro uložení monitoru, do kapsy lze uložit klávesnici i myš, bezúchytkové otevírání výklopů, kabelové průchodky. Rozměr 80x68x75 cm</t>
  </si>
  <si>
    <t>Žákovská židle určená pro použití ve školních učebnách. Konstrukce židle musí být pevná a stabilní, tvořená ocelovým svařovaným rámem s povrchovou úpravou proti korozi. Sedák a opěrák musí být ergonomicky tvarovaný, vyrobený z odolného materiálu vhodného pro školní provoz (např. tvarovaná překližka nebo plast), s povrchovou úpravou umožňující snadnou údržbu. Židle musí být stohovatelná, bez područek, vybavená kluzáky nebo patkami chránícími podlahu proti poškození.</t>
  </si>
  <si>
    <t>Otočná kolečková židle čalouněná, výškově nastavitelná, ergonomická, Výška 89-101cm, výška sedáku 44-56 cm</t>
  </si>
  <si>
    <t>Sedací vak</t>
  </si>
  <si>
    <t xml:space="preserve">Sedací vak určený pro školní využití, rozměry přibližně 80 × 140 cm. Výplň musí být tvořena EPS kuličkami. Vnější obal musí být z odolného, omyvatelného materiálu vhodného pro každodenní školní provoz. Barevné provedení dle nabídky dodavatele. </t>
  </si>
  <si>
    <t>Úložné skříňky o rozměrech cca 80 × 40 × 145 cm. Korpus musí být vyroben z odolného materiálu vhodného pro každodenní školní provoz. Součástí dodávky mohou být varianty dvoudveřové skříňky s policemi a nikou, dvoudveřové skříňky s policemi a barevnými prosklenými dvířky a polootevřené skříňky se čtyřmi zásuvkami. Skříňky musí být stabilní a bezpečné, vybavené kvalitním kováním. Barevné provedení dle nabídky dodavatele</t>
  </si>
  <si>
    <t>Úložné skříňky</t>
  </si>
  <si>
    <t>Doprava a realizace v místě určené třídy včetně odborné montáže</t>
  </si>
  <si>
    <t>Dodávka a zprovoznění interaktivního informačního panelu určeného jako centrální komunikační bod školy pro žáky, pedagogy a návštěvníky. Zařízení musí mít displej o úhlopříčce min. 65" s rozlišením min. 4K, jas min. 350 cd/m², dotykovou technologii s min. 10 dotykovými body a integrovaný operační systém umožňující provoz bez externího PC. Musí podporovat připojení k síti (LAN/Wi-Fi), vzdálenou správu a zobrazování multimediálního obsahu (text, obraz, video, web).
Součástí řešení je implementace jednoduchého uživatelského rozhraní pro správu a plánování obsahu (např. aktuality, rozvrhy, oznámení) s řízeným přístupem uživatelů.
Dodávka zahrnuje dopravu, odbornou instalaci, zapojení, základní konfiguraci, zaškolení obsluhy a předání dokumentace. Řešení musí být vhodné pro dlouhodobý a spolehlivý provoz ve školním prostředí.</t>
  </si>
  <si>
    <t>PC stůl jednomístný</t>
  </si>
  <si>
    <t>Katedra</t>
  </si>
  <si>
    <t>Kovová konstrukce ošetřená práškovou barvou s pevnou deskou z bukové spárovky 18 mm a čelem, zaoblené hrany, kabelový kanál pro kabeláž uvnitř stolu a také pro vyvedení do podlahy, výškově stavitelný držák pro umístění displeje do velikosti 27" s možností otáčení, USB sloty a systémem zakrytí kabeláže, rozměr stolu 120 x 65 cm, výška 75 cm  s možností nastavit výšku pracovní desku stolu v rozsahu minimálně + 50 cm, elektricky ovládaný zdvih. Mobilní kovový kontejner, 3 zásuvky uzamykatelné jedním zámkem, rozměr 50 x 39 cm, výška 58 cm  . Stůl bude připojen k připravené podlahové instalační krabici jedním napájecím kabelem. V rámci konstrukce stolu bude zabudovaná zásuvková lišta, která musí v jeden okamžik umožnit napájet: PC, displej, elektricky ovládaný zdvih stolu a ponechat min. 2 zásuvky volné k připojení dalších zařízení. Barevné provedení: konstrukce stolu - černá, deska stolu- buk.</t>
  </si>
  <si>
    <t xml:space="preserve">Sluchátka - drátová, s mikrofonem, přes hlavu, okolo uší, polouzavřená konstrukce, 3,5 mm Jack, podpora prostorového zvuju prostřednictvím softfwaru, frekvenční rozsah 20-20000 Hz, citlivost 96 dB/mW, impedance 32 Ohm, měnič 50 mm </t>
  </si>
  <si>
    <t>Základní škola a mateřská škola Cítoliby, p.o. Tyršovo náměstí 56, 439 02 Cítoliby, IČ:61357502</t>
  </si>
  <si>
    <t>Cena bez DPH za ks</t>
  </si>
  <si>
    <t>cena bez DPH</t>
  </si>
  <si>
    <t>Nabídková cena celkem v Kč bez DPH</t>
  </si>
  <si>
    <t>Sazba DPH (21%)</t>
  </si>
  <si>
    <t>Nabídková cena celkem v Kč s DPH</t>
  </si>
  <si>
    <t>PC sestava typu All in One - obrazovka s uhlopříčkou 24" s rozlišením Full HD, obnovovací frekvence 100 Hz, integrované reproduktory, procesor o výkonu minimálně 15000 bodů dle www.cpubenchmark.net, paměť 16 GB RAM s možností rozšíření, uložiště SSD 256 GB, Wi-Fi ax, Bluetooth 5.0, 4x USB 3.0, USB type C, audio vstup/výstup, GLAN, Display Port, HDMI, myš USB, klávesnice CZ USB, operační systém Microsoft Windows v nejnovější verzi s možností připojení do domény.Zadavatel požaduje SW z důvodu kompatibility s již používaným SW, kdy nevzniknou zadavateli vícenáklady spojené s nutností proškolení pedagogů na nový SW. Cena včetně dopravy, instalace.</t>
  </si>
  <si>
    <t xml:space="preserve">Elektrický výškově stavitelný kompaktní systém pro třídílnou interaktivní tabuli – montáž na stěnu nebo na mobilní pojezd dle volby zákazníka, rozsah zdvihu 65 cm, tvořen dvěma elektrickými lineárními motory bezpečně ukrytými v ocelovém pouzdře, součástí je ovládací lišta pro nastavení posunu obrazovky nahoru, dolů a do 4 uložených pozic s možností uzamknutí. </t>
  </si>
  <si>
    <t xml:space="preserve">Interaktivní tabule. - 85 “ LED displej s rozlišením 4K Ultra HD 3840 x 2160 Pixels,16:9, antireflexní nebo matný povrch, ochranná fólie nebo sklo, antimikrobiální povrchová úprava, integrovaná dotyková technologie IR, která umožňuje automatické rozpoznání stylusu - režim psaní, režim kreslení prstem - režim manipulace s objekty a dlaně – mazání, kontrast 1200:1, jas typický 400 cd/m² odezva 8 ms (typ), 20 dotykových bodů, podpora multi-touch, možnost ovládání dotykem ruky i stylusem, integrované ozvučení min 20 W, konektivita: 2 x HDMI, DP, 3 x USB, RJ 45 (z toho min. 1x USB-C a 1 x HDMI na předním panelu) možnost použití i bez připojeného PC, možnost bezdrátového přenosu obrazu a zrcadlení obsahu obrazovek z mobilních zařízení využívajících libovolný běžně dostupný operační systém, možnost připojit až 50 zařízení najednou a promítnout až 4 plochy současně, možnost připojení do sítě a k internetu, snadný přístup ke vzdálenému PC, síťovému disku a dalším aplikacím třetích stran, jako je např. aplikace Office 365, integrovaná aplikace pro videohovory pro využití v rámci hybridní výuky s možností připojení externí kamery, funkce psaní na bílou tabuli, anotace pracovní plochy, vestavěný Wi-Fi a Bluetooth modul, interní úložiště 32 GB, 2 ks pasivního oboustranného dotykového pera se dvěma hroty, silný a slabý hrot s možností volby různé barvy pro každý z hrotů.
Součástí dodávky musí být softwarové řešení pro tvorbu a správu multimediálního obsahu na interaktivních displejích, které umožňuje vytvářet interaktivní obsah s použitím dotykové obrazovky, ukládat a zálohovat, hromadně zobrazit obsah, upozornění nebo varování ze školního informačního systému přímo na obrazovku (změny rozvrhu, suplování apod.). 
Součástí dodávky bude nastavení propojení se školním informačním systémem s možností vzdáleného zobrazení školního rozvrhu, suplování a informací o chodu školy. 
Součástí dodávky musí být nainstalována sada min. 20 různých interaktivních šablon pro využití ve výuce (např. notová osnova, čtvercový rastr, linky pro psaní, periodická tabulka prvků, číselná osa, kartézská soustava souřadnic) a možnost tvorby a přidání vlastních šablon.
Součástí dodávky musí být přípojné místo na katedru – osazení krabice pro vestavění do stolu v robustním provedení. Osazení – 1 x HDMI, 1 x USB, 1 x AUDIO.
Součástí dodávky musí být zalištovaná kabeláž k přípojnému místu v délce 15 m. </t>
  </si>
  <si>
    <t>Požadavky na záruku, instalaci a konektivitu
1. Technická specifikace
- Uvedené technické parametry představují minimální požadavky zadavatele. V případě nábytku jsou přípustné rozměrové odchylky v toleranci ± 5 %. Dodavatel může nabídnout i technicky nebo kvalitativně vyšší řešení, pokud tím nebude dotčena funkčnost, kompatibilita ani účel použití.
- Zadavatel si vyhrazuje právo požadovat před podpisem smlouvy vzorky částí plnění k ověření kvality.
2. Záruka
- Na dodávku je požadována záruka typu NBD (Next Business Day) v místě plnění po dobu 36 měsíců od převzetí.
- Servisní zásah musí být zahájen nejpozději následující pracovní den.
- V případě neopravitelnosti zajistí dodavatel náhradní zařízení shodných parametrů.
3. Instalace a montáž
- Dodavatel zajistí dopravu, instalaci a zprovoznění zařízení v místě plnění do 30 kalendářních dnů od podpisu smlouvy.
- Součástí je zapojení, odzkoušení funkce a zaškolení.
                                                                                                                                                                                                                                                                                   4. Další podmínky
- Všechny náklady na dopravu, montáž, uvedení do provozu a záruku jsou v nabídkové ceně.
- Servis a podpora musí být poskytovány v českém jazyce.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</si>
</sst>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5" x14ac:knownFonts="1">
    <font>
      <sz val="11"/>
      <color theme="1"/>
      <name val="Aptos Narrow"/>
      <family val="2"/>
      <charset val="238"/>
      <scheme val="minor"/>
    </font>
    <font>
      <u/>
      <sz val="11"/>
      <color theme="10"/>
      <name val="Aptos Narrow"/>
      <family val="2"/>
      <charset val="238"/>
      <scheme val="minor"/>
    </font>
    <font>
      <b/>
      <sz val="10"/>
      <color theme="1"/>
      <name val="Arial"/>
      <family val="2"/>
      <charset val="238"/>
    </font>
    <font>
      <sz val="10"/>
      <color theme="1"/>
      <name val="Arial"/>
      <family val="2"/>
      <charset val="238"/>
    </font>
    <font>
      <sz val="9"/>
      <color theme="1"/>
      <name val="Arial"/>
      <family val="2"/>
      <charset val="238"/>
    </font>
    <font>
      <sz val="9"/>
      <name val="Arial"/>
      <family val="2"/>
      <charset val="238"/>
    </font>
    <font>
      <b/>
      <sz val="16"/>
      <color theme="1"/>
      <name val="Arial"/>
      <family val="2"/>
      <charset val="238"/>
    </font>
    <font>
      <sz val="14"/>
      <color theme="1"/>
      <name val="Arial"/>
      <family val="2"/>
      <charset val="238"/>
    </font>
    <font>
      <b/>
      <sz val="9"/>
      <name val="Arial"/>
      <family val="2"/>
      <charset val="238"/>
    </font>
    <font>
      <sz val="10"/>
      <color rgb="FFFF0000"/>
      <name val="Arial"/>
      <family val="2"/>
      <charset val="238"/>
    </font>
    <font>
      <sz val="9.5"/>
      <color theme="1"/>
      <name val="Arial"/>
      <family val="2"/>
      <charset val="238"/>
    </font>
    <font>
      <b/>
      <sz val="9"/>
      <color theme="1"/>
      <name val="Arial"/>
      <family val="2"/>
      <charset val="238"/>
    </font>
    <font>
      <b/>
      <sz val="9"/>
      <color rgb="FF000000"/>
      <name val="Arial"/>
      <family val="2"/>
      <charset val="238"/>
    </font>
    <font>
      <sz val="10"/>
      <name val="Arial"/>
      <family val="2"/>
      <charset val="238"/>
    </font>
    <font>
      <sz val="11"/>
      <color theme="1"/>
      <name val="Arial"/>
      <family val="2"/>
      <charset val="238"/>
    </font>
    <font>
      <b/>
      <sz val="11"/>
      <color rgb="FF000000"/>
      <name val="Arial"/>
      <family val="2"/>
      <charset val="238"/>
    </font>
    <font>
      <sz val="11"/>
      <name val="Arial"/>
      <family val="2"/>
      <charset val="238"/>
    </font>
    <font>
      <b/>
      <sz val="11"/>
      <color theme="1"/>
      <name val="Arial"/>
      <family val="2"/>
      <charset val="238"/>
    </font>
    <font>
      <sz val="12"/>
      <color rgb="FF000000"/>
      <name val="Arial"/>
      <family val="2"/>
      <charset val="238"/>
    </font>
    <font>
      <sz val="12"/>
      <name val="Arial"/>
      <family val="2"/>
      <charset val="238"/>
    </font>
    <font>
      <sz val="12"/>
      <color theme="1"/>
      <name val="Arial"/>
      <family val="2"/>
      <charset val="238"/>
    </font>
    <font>
      <sz val="11"/>
      <name val="Aptos Narrow"/>
      <family val="2"/>
      <scheme val="minor"/>
    </font>
    <font>
      <b/>
      <sz val="11"/>
      <name val="Aptos Narrow"/>
      <family val="2"/>
      <scheme val="minor"/>
    </font>
    <font>
      <b/>
      <sz val="11"/>
      <color theme="1"/>
      <name val="Aptos Narrow"/>
      <family val="2"/>
      <charset val="238"/>
      <scheme val="minor"/>
    </font>
    <font>
      <b/>
      <sz val="11"/>
      <color theme="1"/>
      <name val="Calibri"/>
      <family val="2"/>
      <charset val="238"/>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68">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horizontal="center" vertical="top"/>
    </xf>
    <xf numFmtId="164" fontId="4" fillId="0" borderId="0" xfId="0" applyNumberFormat="1" applyFont="1" applyAlignment="1">
      <alignment horizontal="center" vertical="top"/>
    </xf>
    <xf numFmtId="0" fontId="5" fillId="0" borderId="0" xfId="0" applyFont="1" applyAlignment="1">
      <alignment vertical="top"/>
    </xf>
    <xf numFmtId="164" fontId="3" fillId="0" borderId="0" xfId="0" applyNumberFormat="1" applyFont="1" applyAlignment="1">
      <alignment horizontal="center" vertical="top"/>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3" fillId="0" borderId="0" xfId="0" applyFont="1" applyAlignment="1">
      <alignment horizontal="center" vertical="top"/>
    </xf>
    <xf numFmtId="0" fontId="11" fillId="2" borderId="0" xfId="0" applyFont="1" applyFill="1" applyAlignment="1">
      <alignment horizontal="center" vertical="top" wrapText="1"/>
    </xf>
    <xf numFmtId="0" fontId="3" fillId="0" borderId="0" xfId="0" applyFont="1" applyAlignment="1">
      <alignment vertical="top" wrapText="1"/>
    </xf>
    <xf numFmtId="0" fontId="10" fillId="0" borderId="0" xfId="0" applyFont="1" applyAlignment="1">
      <alignment horizontal="center" vertical="top"/>
    </xf>
    <xf numFmtId="0" fontId="10" fillId="0" borderId="0" xfId="0" applyFont="1" applyAlignment="1">
      <alignment horizontal="left" vertical="top" wrapText="1"/>
    </xf>
    <xf numFmtId="0" fontId="10" fillId="0" borderId="0" xfId="0" applyFont="1" applyAlignment="1">
      <alignment vertical="top" wrapText="1"/>
    </xf>
    <xf numFmtId="0" fontId="3" fillId="0" borderId="0" xfId="0" applyFont="1" applyAlignment="1">
      <alignment horizontal="center" vertical="top" wrapText="1"/>
    </xf>
    <xf numFmtId="0" fontId="5" fillId="0" borderId="0" xfId="0" applyFont="1" applyAlignment="1">
      <alignment vertical="top" wrapText="1"/>
    </xf>
    <xf numFmtId="0" fontId="4" fillId="0" borderId="0" xfId="0" applyFont="1" applyAlignment="1">
      <alignment vertical="top" wrapText="1"/>
    </xf>
    <xf numFmtId="0" fontId="13" fillId="0" borderId="0" xfId="0" applyFont="1" applyAlignment="1">
      <alignment vertical="top" wrapText="1"/>
    </xf>
    <xf numFmtId="0" fontId="13" fillId="0" borderId="0" xfId="0" applyFont="1" applyAlignment="1">
      <alignment horizontal="center" vertical="top"/>
    </xf>
    <xf numFmtId="0" fontId="14" fillId="0" borderId="0" xfId="0" applyFont="1" applyAlignment="1">
      <alignment vertical="top"/>
    </xf>
    <xf numFmtId="0" fontId="15" fillId="2" borderId="3" xfId="0" applyFont="1" applyFill="1" applyBorder="1" applyAlignment="1">
      <alignment horizontal="center" vertical="top"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xf>
    <xf numFmtId="0" fontId="14" fillId="0" borderId="0" xfId="0" applyFont="1" applyAlignment="1">
      <alignment vertical="top" wrapText="1"/>
    </xf>
    <xf numFmtId="0" fontId="18" fillId="0" borderId="1" xfId="0" applyFont="1" applyBorder="1" applyAlignment="1">
      <alignment horizontal="left" vertical="top" wrapText="1"/>
    </xf>
    <xf numFmtId="0" fontId="19" fillId="0" borderId="1" xfId="0" applyFont="1" applyBorder="1" applyAlignment="1">
      <alignment vertical="top" wrapText="1"/>
    </xf>
    <xf numFmtId="0" fontId="20" fillId="0" borderId="2" xfId="0" applyFont="1" applyBorder="1" applyAlignment="1">
      <alignment horizontal="center" vertical="top"/>
    </xf>
    <xf numFmtId="0" fontId="19" fillId="0" borderId="1" xfId="0" applyFont="1" applyBorder="1" applyAlignment="1">
      <alignment horizontal="center" vertical="top" wrapText="1"/>
    </xf>
    <xf numFmtId="0" fontId="20" fillId="0" borderId="1" xfId="0" applyFont="1" applyBorder="1" applyAlignment="1">
      <alignment horizontal="center" vertical="top"/>
    </xf>
    <xf numFmtId="0" fontId="20" fillId="0" borderId="1" xfId="0" applyFont="1" applyBorder="1" applyAlignment="1">
      <alignment horizontal="left" vertical="top" wrapText="1"/>
    </xf>
    <xf numFmtId="0" fontId="19" fillId="0" borderId="1" xfId="0" applyFont="1" applyBorder="1" applyAlignment="1">
      <alignment horizontal="left" vertical="top" wrapText="1"/>
    </xf>
    <xf numFmtId="0" fontId="20" fillId="0" borderId="1" xfId="0" applyFont="1" applyBorder="1" applyAlignment="1">
      <alignment vertical="top" wrapText="1"/>
    </xf>
    <xf numFmtId="0" fontId="20" fillId="0" borderId="1" xfId="0" applyFont="1" applyBorder="1" applyAlignment="1">
      <alignment horizontal="center" vertical="top" wrapText="1"/>
    </xf>
    <xf numFmtId="0" fontId="16" fillId="0" borderId="1" xfId="0" applyFont="1" applyBorder="1" applyAlignment="1">
      <alignment horizontal="center" vertical="top" wrapText="1"/>
    </xf>
    <xf numFmtId="0" fontId="14" fillId="0" borderId="1" xfId="0" applyFont="1" applyBorder="1" applyAlignment="1">
      <alignment horizontal="center" vertical="top"/>
    </xf>
    <xf numFmtId="0" fontId="1" fillId="0" borderId="0" xfId="1" applyAlignment="1">
      <alignment vertical="top" wrapText="1"/>
    </xf>
    <xf numFmtId="0" fontId="21" fillId="0" borderId="0" xfId="0" applyFont="1" applyAlignment="1">
      <alignment vertical="top" wrapText="1"/>
    </xf>
    <xf numFmtId="0" fontId="22" fillId="0" borderId="0" xfId="0" applyFont="1" applyAlignment="1">
      <alignment horizontal="center" vertical="top" wrapText="1"/>
    </xf>
    <xf numFmtId="4" fontId="2" fillId="0" borderId="0" xfId="0" applyNumberFormat="1" applyFont="1" applyAlignment="1">
      <alignment vertical="top"/>
    </xf>
    <xf numFmtId="0" fontId="19" fillId="0" borderId="4" xfId="0"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vertical="top" wrapText="1"/>
    </xf>
    <xf numFmtId="0" fontId="20" fillId="0" borderId="4" xfId="0" applyFont="1" applyBorder="1" applyAlignment="1">
      <alignment horizontal="left" vertical="top" wrapText="1"/>
    </xf>
    <xf numFmtId="4" fontId="3" fillId="0" borderId="0" xfId="0" applyNumberFormat="1" applyFont="1" applyAlignment="1">
      <alignment vertical="top"/>
    </xf>
    <xf numFmtId="164" fontId="3" fillId="0" borderId="0" xfId="0" applyNumberFormat="1" applyFont="1" applyAlignment="1">
      <alignment vertical="top"/>
    </xf>
    <xf numFmtId="0" fontId="16" fillId="0" borderId="4" xfId="0" applyFont="1" applyBorder="1" applyAlignment="1">
      <alignment vertical="top" wrapText="1"/>
    </xf>
    <xf numFmtId="0" fontId="19" fillId="0" borderId="4" xfId="0" applyFont="1" applyBorder="1" applyAlignment="1">
      <alignment horizontal="center" vertical="top" wrapText="1"/>
    </xf>
    <xf numFmtId="0" fontId="20" fillId="0" borderId="4" xfId="0" applyFont="1" applyBorder="1" applyAlignment="1">
      <alignment horizontal="center" vertical="top"/>
    </xf>
    <xf numFmtId="0" fontId="12" fillId="2" borderId="1" xfId="0" applyFont="1" applyFill="1" applyBorder="1" applyAlignment="1">
      <alignment horizontal="center" vertical="top"/>
    </xf>
    <xf numFmtId="0" fontId="12"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164" fontId="2" fillId="0" borderId="1" xfId="0" applyNumberFormat="1" applyFont="1" applyBorder="1" applyAlignment="1">
      <alignment horizontal="center" vertical="top"/>
    </xf>
    <xf numFmtId="0" fontId="3" fillId="3" borderId="1" xfId="0" applyFont="1" applyFill="1" applyBorder="1" applyAlignment="1">
      <alignment vertical="top"/>
    </xf>
    <xf numFmtId="164" fontId="2" fillId="0" borderId="2" xfId="0" applyNumberFormat="1" applyFont="1" applyBorder="1" applyAlignment="1">
      <alignment horizontal="center" vertical="top"/>
    </xf>
    <xf numFmtId="164" fontId="20" fillId="0" borderId="1" xfId="0" applyNumberFormat="1" applyFont="1" applyBorder="1" applyAlignment="1">
      <alignment horizontal="center" vertical="top"/>
    </xf>
    <xf numFmtId="0" fontId="3" fillId="0" borderId="0" xfId="0" applyFont="1" applyAlignment="1">
      <alignment horizontal="center" vertical="top"/>
    </xf>
    <xf numFmtId="0" fontId="24" fillId="4" borderId="5" xfId="0" applyFont="1" applyFill="1" applyBorder="1" applyAlignment="1">
      <alignment vertical="top"/>
    </xf>
    <xf numFmtId="0" fontId="0" fillId="0" borderId="6" xfId="0" applyBorder="1" applyAlignment="1">
      <alignment vertical="top"/>
    </xf>
    <xf numFmtId="0" fontId="24" fillId="2" borderId="5" xfId="0" applyFont="1" applyFill="1" applyBorder="1" applyAlignment="1">
      <alignment horizontal="left" vertical="top"/>
    </xf>
    <xf numFmtId="0" fontId="23" fillId="0" borderId="6" xfId="0" applyFont="1" applyBorder="1" applyAlignment="1">
      <alignment vertical="top"/>
    </xf>
    <xf numFmtId="0" fontId="6"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horizontal="left" vertical="top"/>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B8DF5-D0EE-44E8-AD0D-37C272435620}">
  <dimension ref="A1:AX69"/>
  <sheetViews>
    <sheetView tabSelected="1" topLeftCell="A17" zoomScaleNormal="100" workbookViewId="0">
      <selection activeCell="G22" sqref="G22"/>
    </sheetView>
  </sheetViews>
  <sheetFormatPr defaultColWidth="9.140625" defaultRowHeight="14.25" x14ac:dyDescent="0.25"/>
  <cols>
    <col min="1" max="1" width="9.28515625" style="2" customWidth="1"/>
    <col min="2" max="2" width="26.85546875" style="24" customWidth="1"/>
    <col min="3" max="3" width="95.5703125" style="2" customWidth="1"/>
    <col min="4" max="4" width="9.28515625" style="11" customWidth="1"/>
    <col min="5" max="5" width="8.42578125" style="11" customWidth="1"/>
    <col min="6" max="6" width="23.5703125" style="2" customWidth="1"/>
    <col min="7" max="7" width="20.7109375" style="2" customWidth="1"/>
    <col min="8" max="8" width="12" style="2" customWidth="1"/>
    <col min="9" max="9" width="12.140625" style="2" customWidth="1"/>
    <col min="10" max="10" width="25.28515625" style="2" customWidth="1"/>
    <col min="11" max="11" width="16.7109375" style="2" customWidth="1"/>
    <col min="12" max="16384" width="9.140625" style="2"/>
  </cols>
  <sheetData>
    <row r="1" spans="1:50" s="3" customFormat="1" x14ac:dyDescent="0.25">
      <c r="A1" s="1" t="s">
        <v>14</v>
      </c>
      <c r="B1" s="22"/>
      <c r="D1" s="4"/>
      <c r="E1" s="4"/>
      <c r="F1" s="5"/>
      <c r="G1" s="5"/>
      <c r="H1" s="5"/>
      <c r="I1" s="5"/>
      <c r="J1" s="5"/>
      <c r="M1" s="6"/>
    </row>
    <row r="2" spans="1:50" s="3" customFormat="1" x14ac:dyDescent="0.25">
      <c r="B2" s="22"/>
      <c r="D2" s="4"/>
      <c r="E2" s="4"/>
      <c r="F2" s="5"/>
      <c r="G2" s="5"/>
      <c r="H2" s="5"/>
      <c r="I2" s="5"/>
      <c r="J2" s="5"/>
      <c r="M2" s="6"/>
    </row>
    <row r="3" spans="1:50" s="8" customFormat="1" ht="20.25" x14ac:dyDescent="0.25">
      <c r="A3" s="65" t="s">
        <v>0</v>
      </c>
      <c r="B3" s="65"/>
      <c r="C3" s="65"/>
      <c r="D3" s="65"/>
      <c r="E3" s="65"/>
      <c r="F3" s="7"/>
      <c r="G3" s="7"/>
      <c r="H3" s="7"/>
      <c r="I3" s="7"/>
      <c r="J3" s="7"/>
      <c r="K3" s="1"/>
      <c r="M3" s="9"/>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ht="15" x14ac:dyDescent="0.25">
      <c r="C4" s="42" t="s">
        <v>34</v>
      </c>
      <c r="D4" s="41"/>
      <c r="E4" s="41"/>
      <c r="F4" s="41"/>
      <c r="G4" s="41"/>
      <c r="H4" s="41"/>
    </row>
    <row r="5" spans="1:50" ht="12.75" x14ac:dyDescent="0.25">
      <c r="A5" s="60" t="s">
        <v>1</v>
      </c>
      <c r="B5" s="60"/>
      <c r="C5" s="60"/>
      <c r="D5" s="60"/>
      <c r="E5" s="60"/>
    </row>
    <row r="6" spans="1:50" ht="252.75" customHeight="1" x14ac:dyDescent="0.25">
      <c r="A6" s="66" t="s">
        <v>43</v>
      </c>
      <c r="B6" s="67"/>
      <c r="C6" s="67"/>
      <c r="D6" s="67"/>
      <c r="E6" s="67"/>
    </row>
    <row r="7" spans="1:50" ht="24" x14ac:dyDescent="0.25">
      <c r="A7" s="12" t="s">
        <v>2</v>
      </c>
      <c r="B7" s="23" t="s">
        <v>7</v>
      </c>
      <c r="C7" s="53" t="s">
        <v>3</v>
      </c>
      <c r="D7" s="54" t="s">
        <v>5</v>
      </c>
      <c r="E7" s="53" t="s">
        <v>6</v>
      </c>
      <c r="F7" s="55" t="s">
        <v>35</v>
      </c>
      <c r="G7" s="55" t="s">
        <v>36</v>
      </c>
      <c r="H7" s="17"/>
      <c r="I7" s="45"/>
    </row>
    <row r="8" spans="1:50" ht="399.75" customHeight="1" x14ac:dyDescent="0.25">
      <c r="A8" s="31">
        <v>1</v>
      </c>
      <c r="B8" s="37" t="s">
        <v>10</v>
      </c>
      <c r="C8" s="50" t="s">
        <v>42</v>
      </c>
      <c r="D8" s="51" t="s">
        <v>4</v>
      </c>
      <c r="E8" s="52">
        <v>1</v>
      </c>
      <c r="F8" s="57"/>
      <c r="G8" s="56">
        <f>F8*E8</f>
        <v>0</v>
      </c>
      <c r="I8" s="46"/>
      <c r="J8" s="40"/>
    </row>
    <row r="9" spans="1:50" ht="55.5" customHeight="1" x14ac:dyDescent="0.25">
      <c r="A9" s="31">
        <v>2</v>
      </c>
      <c r="B9" s="34" t="s">
        <v>13</v>
      </c>
      <c r="C9" s="47" t="s">
        <v>16</v>
      </c>
      <c r="D9" s="32" t="s">
        <v>4</v>
      </c>
      <c r="E9" s="33">
        <v>2</v>
      </c>
      <c r="F9" s="57"/>
      <c r="G9" s="56">
        <f t="shared" ref="G9:G21" si="0">F9*E9</f>
        <v>0</v>
      </c>
      <c r="I9" s="46"/>
      <c r="J9" s="40"/>
    </row>
    <row r="10" spans="1:50" ht="86.25" customHeight="1" x14ac:dyDescent="0.25">
      <c r="A10" s="31">
        <v>3</v>
      </c>
      <c r="B10" s="29" t="s">
        <v>19</v>
      </c>
      <c r="C10" s="30" t="s">
        <v>41</v>
      </c>
      <c r="D10" s="32" t="s">
        <v>4</v>
      </c>
      <c r="E10" s="33">
        <v>1</v>
      </c>
      <c r="F10" s="57"/>
      <c r="G10" s="56">
        <f t="shared" si="0"/>
        <v>0</v>
      </c>
      <c r="I10" s="46"/>
      <c r="J10" s="40"/>
    </row>
    <row r="11" spans="1:50" ht="39.75" customHeight="1" x14ac:dyDescent="0.25">
      <c r="A11" s="31">
        <v>4</v>
      </c>
      <c r="B11" s="29" t="s">
        <v>11</v>
      </c>
      <c r="C11" s="44" t="s">
        <v>12</v>
      </c>
      <c r="D11" s="32" t="s">
        <v>4</v>
      </c>
      <c r="E11" s="33">
        <v>1</v>
      </c>
      <c r="F11" s="57"/>
      <c r="G11" s="56">
        <f t="shared" si="0"/>
        <v>0</v>
      </c>
      <c r="I11" s="46"/>
      <c r="J11" s="40"/>
    </row>
    <row r="12" spans="1:50" ht="171.75" customHeight="1" x14ac:dyDescent="0.25">
      <c r="A12" s="31">
        <v>5</v>
      </c>
      <c r="B12" s="34" t="s">
        <v>17</v>
      </c>
      <c r="C12" s="35" t="s">
        <v>29</v>
      </c>
      <c r="D12" s="32" t="s">
        <v>4</v>
      </c>
      <c r="E12" s="33">
        <v>1</v>
      </c>
      <c r="F12" s="57"/>
      <c r="G12" s="56">
        <f t="shared" si="0"/>
        <v>0</v>
      </c>
      <c r="I12" s="46"/>
      <c r="J12" s="40"/>
    </row>
    <row r="13" spans="1:50" ht="134.25" customHeight="1" x14ac:dyDescent="0.25">
      <c r="A13" s="31">
        <v>6</v>
      </c>
      <c r="B13" s="34" t="s">
        <v>18</v>
      </c>
      <c r="C13" s="35" t="s">
        <v>40</v>
      </c>
      <c r="D13" s="32" t="s">
        <v>4</v>
      </c>
      <c r="E13" s="33">
        <v>20</v>
      </c>
      <c r="F13" s="57"/>
      <c r="G13" s="56">
        <f t="shared" si="0"/>
        <v>0</v>
      </c>
      <c r="I13" s="46"/>
      <c r="J13" s="40"/>
    </row>
    <row r="14" spans="1:50" ht="62.25" customHeight="1" x14ac:dyDescent="0.25">
      <c r="A14" s="31">
        <v>7</v>
      </c>
      <c r="B14" s="29" t="s">
        <v>20</v>
      </c>
      <c r="C14" s="36" t="s">
        <v>33</v>
      </c>
      <c r="D14" s="32" t="s">
        <v>4</v>
      </c>
      <c r="E14" s="33">
        <v>20</v>
      </c>
      <c r="F14" s="57"/>
      <c r="G14" s="56">
        <f t="shared" si="0"/>
        <v>0</v>
      </c>
      <c r="I14" s="46"/>
      <c r="J14" s="40"/>
    </row>
    <row r="15" spans="1:50" ht="77.25" customHeight="1" x14ac:dyDescent="0.25">
      <c r="A15" s="33">
        <v>9</v>
      </c>
      <c r="B15" s="34" t="s">
        <v>30</v>
      </c>
      <c r="C15" s="35" t="s">
        <v>21</v>
      </c>
      <c r="D15" s="32" t="s">
        <v>4</v>
      </c>
      <c r="E15" s="33">
        <v>20</v>
      </c>
      <c r="F15" s="57"/>
      <c r="G15" s="56">
        <f t="shared" si="0"/>
        <v>0</v>
      </c>
      <c r="I15" s="46"/>
      <c r="J15" s="40"/>
    </row>
    <row r="16" spans="1:50" ht="93" customHeight="1" x14ac:dyDescent="0.25">
      <c r="A16" s="33">
        <v>10</v>
      </c>
      <c r="B16" s="34" t="s">
        <v>9</v>
      </c>
      <c r="C16" s="35" t="s">
        <v>22</v>
      </c>
      <c r="D16" s="32" t="s">
        <v>4</v>
      </c>
      <c r="E16" s="33">
        <v>24</v>
      </c>
      <c r="F16" s="57"/>
      <c r="G16" s="56">
        <f t="shared" si="0"/>
        <v>0</v>
      </c>
      <c r="I16" s="46"/>
      <c r="J16" s="40"/>
      <c r="K16" s="60"/>
      <c r="L16" s="60"/>
    </row>
    <row r="17" spans="1:11" ht="36.75" customHeight="1" x14ac:dyDescent="0.25">
      <c r="A17" s="33">
        <v>11</v>
      </c>
      <c r="B17" s="29" t="s">
        <v>8</v>
      </c>
      <c r="C17" s="30" t="s">
        <v>23</v>
      </c>
      <c r="D17" s="32" t="s">
        <v>4</v>
      </c>
      <c r="E17" s="33">
        <v>1</v>
      </c>
      <c r="F17" s="57"/>
      <c r="G17" s="56">
        <f t="shared" si="0"/>
        <v>0</v>
      </c>
      <c r="I17" s="46"/>
      <c r="J17" s="40"/>
    </row>
    <row r="18" spans="1:11" ht="66.75" customHeight="1" x14ac:dyDescent="0.25">
      <c r="A18" s="33">
        <v>12</v>
      </c>
      <c r="B18" s="29" t="s">
        <v>24</v>
      </c>
      <c r="C18" s="36" t="s">
        <v>25</v>
      </c>
      <c r="D18" s="32" t="s">
        <v>4</v>
      </c>
      <c r="E18" s="33">
        <v>4</v>
      </c>
      <c r="F18" s="57"/>
      <c r="G18" s="56">
        <f t="shared" si="0"/>
        <v>0</v>
      </c>
      <c r="I18" s="46"/>
      <c r="J18" s="40"/>
    </row>
    <row r="19" spans="1:11" ht="89.25" customHeight="1" x14ac:dyDescent="0.25">
      <c r="A19" s="33">
        <v>13</v>
      </c>
      <c r="B19" s="34" t="s">
        <v>27</v>
      </c>
      <c r="C19" s="30" t="s">
        <v>26</v>
      </c>
      <c r="D19" s="38" t="s">
        <v>4</v>
      </c>
      <c r="E19" s="39">
        <v>8</v>
      </c>
      <c r="F19" s="57"/>
      <c r="G19" s="56">
        <f t="shared" si="0"/>
        <v>0</v>
      </c>
      <c r="I19" s="46"/>
      <c r="J19" s="40"/>
    </row>
    <row r="20" spans="1:11" ht="150" customHeight="1" x14ac:dyDescent="0.25">
      <c r="A20" s="33"/>
      <c r="B20" s="34" t="s">
        <v>31</v>
      </c>
      <c r="C20" s="35" t="s">
        <v>32</v>
      </c>
      <c r="D20" s="38" t="s">
        <v>4</v>
      </c>
      <c r="E20" s="39">
        <v>1</v>
      </c>
      <c r="F20" s="57"/>
      <c r="G20" s="56">
        <f t="shared" si="0"/>
        <v>0</v>
      </c>
      <c r="I20" s="46"/>
      <c r="J20" s="40"/>
    </row>
    <row r="21" spans="1:11" ht="48.75" customHeight="1" thickBot="1" x14ac:dyDescent="0.3">
      <c r="A21" s="33">
        <v>14</v>
      </c>
      <c r="B21" s="34" t="s">
        <v>15</v>
      </c>
      <c r="C21" s="30" t="s">
        <v>28</v>
      </c>
      <c r="D21" s="38" t="s">
        <v>4</v>
      </c>
      <c r="E21" s="39">
        <v>1</v>
      </c>
      <c r="F21" s="57"/>
      <c r="G21" s="58">
        <f t="shared" si="0"/>
        <v>0</v>
      </c>
      <c r="I21" s="46"/>
    </row>
    <row r="22" spans="1:11" ht="33" customHeight="1" thickBot="1" x14ac:dyDescent="0.3">
      <c r="A22" s="14"/>
      <c r="C22" s="16"/>
      <c r="D22" s="61" t="s">
        <v>37</v>
      </c>
      <c r="E22" s="62"/>
      <c r="F22" s="62"/>
      <c r="G22" s="59">
        <f>SUM(G8:G21)</f>
        <v>0</v>
      </c>
      <c r="H22" s="48"/>
      <c r="I22" s="43"/>
      <c r="J22" s="48"/>
      <c r="K22" s="49"/>
    </row>
    <row r="23" spans="1:11" ht="20.25" customHeight="1" thickBot="1" x14ac:dyDescent="0.3">
      <c r="A23" s="14"/>
      <c r="C23" s="15"/>
      <c r="D23" s="63" t="s">
        <v>38</v>
      </c>
      <c r="E23" s="64"/>
      <c r="F23" s="64"/>
      <c r="G23" s="59">
        <f>G22*0.21</f>
        <v>0</v>
      </c>
      <c r="H23" s="1"/>
      <c r="I23" s="1"/>
    </row>
    <row r="24" spans="1:11" ht="22.5" customHeight="1" thickBot="1" x14ac:dyDescent="0.3">
      <c r="A24" s="14"/>
      <c r="C24" s="16"/>
      <c r="D24" s="63" t="s">
        <v>39</v>
      </c>
      <c r="E24" s="64"/>
      <c r="F24" s="64"/>
      <c r="G24" s="59">
        <f>G22+G23</f>
        <v>0</v>
      </c>
    </row>
    <row r="25" spans="1:11" ht="48.75" customHeight="1" x14ac:dyDescent="0.25">
      <c r="A25" s="14"/>
      <c r="C25" s="13"/>
      <c r="D25" s="17"/>
      <c r="E25" s="17"/>
    </row>
    <row r="26" spans="1:11" x14ac:dyDescent="0.25">
      <c r="A26" s="14"/>
      <c r="C26" s="13"/>
      <c r="D26" s="17"/>
      <c r="E26" s="17"/>
    </row>
    <row r="27" spans="1:11" x14ac:dyDescent="0.25">
      <c r="A27" s="14"/>
      <c r="C27" s="13"/>
      <c r="D27" s="17"/>
      <c r="E27" s="17"/>
    </row>
    <row r="28" spans="1:11" x14ac:dyDescent="0.25">
      <c r="A28" s="14"/>
      <c r="C28" s="13"/>
      <c r="D28" s="17"/>
      <c r="E28" s="17"/>
    </row>
    <row r="29" spans="1:11" x14ac:dyDescent="0.25">
      <c r="A29" s="14"/>
      <c r="C29" s="13"/>
    </row>
    <row r="30" spans="1:11" x14ac:dyDescent="0.25">
      <c r="A30" s="14"/>
      <c r="C30" s="13"/>
    </row>
    <row r="31" spans="1:11" x14ac:dyDescent="0.25">
      <c r="A31" s="14"/>
      <c r="C31" s="13"/>
    </row>
    <row r="32" spans="1:11" x14ac:dyDescent="0.25">
      <c r="A32" s="14"/>
      <c r="C32" s="13"/>
    </row>
    <row r="33" spans="1:7" x14ac:dyDescent="0.25">
      <c r="A33" s="14"/>
      <c r="C33" s="13"/>
    </row>
    <row r="34" spans="1:7" x14ac:dyDescent="0.25">
      <c r="A34" s="14"/>
      <c r="C34" s="13"/>
    </row>
    <row r="35" spans="1:7" x14ac:dyDescent="0.25">
      <c r="A35" s="14"/>
      <c r="C35" s="13"/>
    </row>
    <row r="36" spans="1:7" x14ac:dyDescent="0.25">
      <c r="A36" s="14"/>
      <c r="C36" s="13"/>
    </row>
    <row r="37" spans="1:7" x14ac:dyDescent="0.25">
      <c r="A37" s="14"/>
      <c r="B37" s="25"/>
      <c r="C37" s="20"/>
      <c r="D37" s="17"/>
      <c r="E37" s="21"/>
      <c r="F37" s="10"/>
      <c r="G37" s="10"/>
    </row>
    <row r="38" spans="1:7" x14ac:dyDescent="0.25">
      <c r="A38" s="14"/>
      <c r="B38" s="25"/>
      <c r="C38" s="20"/>
      <c r="D38" s="17"/>
      <c r="E38" s="21"/>
      <c r="F38" s="10"/>
      <c r="G38" s="10"/>
    </row>
    <row r="39" spans="1:7" x14ac:dyDescent="0.25">
      <c r="A39" s="14"/>
      <c r="B39" s="25"/>
      <c r="C39" s="20"/>
      <c r="D39" s="17"/>
      <c r="E39" s="21"/>
      <c r="F39" s="10"/>
      <c r="G39" s="10"/>
    </row>
    <row r="40" spans="1:7" x14ac:dyDescent="0.25">
      <c r="A40" s="14"/>
      <c r="C40" s="13"/>
      <c r="D40" s="17"/>
    </row>
    <row r="41" spans="1:7" x14ac:dyDescent="0.25">
      <c r="A41" s="14"/>
      <c r="C41" s="13"/>
      <c r="D41" s="17"/>
    </row>
    <row r="42" spans="1:7" x14ac:dyDescent="0.25">
      <c r="A42" s="14"/>
      <c r="C42" s="13"/>
      <c r="D42" s="17"/>
    </row>
    <row r="43" spans="1:7" x14ac:dyDescent="0.25">
      <c r="A43" s="14"/>
      <c r="C43" s="13"/>
      <c r="D43" s="17"/>
    </row>
    <row r="44" spans="1:7" x14ac:dyDescent="0.25">
      <c r="A44" s="14"/>
      <c r="C44" s="13"/>
      <c r="D44" s="17"/>
    </row>
    <row r="45" spans="1:7" x14ac:dyDescent="0.25">
      <c r="A45" s="14"/>
      <c r="C45" s="13"/>
      <c r="D45" s="17"/>
    </row>
    <row r="46" spans="1:7" x14ac:dyDescent="0.25">
      <c r="A46" s="14"/>
      <c r="C46" s="13"/>
    </row>
    <row r="47" spans="1:7" x14ac:dyDescent="0.25">
      <c r="A47" s="14"/>
      <c r="C47" s="13"/>
    </row>
    <row r="48" spans="1:7" x14ac:dyDescent="0.25">
      <c r="A48" s="14"/>
      <c r="C48" s="13"/>
      <c r="D48" s="17"/>
    </row>
    <row r="49" spans="1:7" x14ac:dyDescent="0.25">
      <c r="A49" s="14"/>
      <c r="C49" s="13"/>
    </row>
    <row r="50" spans="1:7" x14ac:dyDescent="0.25">
      <c r="A50" s="14"/>
      <c r="C50" s="13"/>
    </row>
    <row r="51" spans="1:7" x14ac:dyDescent="0.25">
      <c r="A51" s="14"/>
      <c r="C51" s="13"/>
    </row>
    <row r="52" spans="1:7" x14ac:dyDescent="0.25">
      <c r="A52" s="14"/>
      <c r="C52" s="13"/>
    </row>
    <row r="53" spans="1:7" x14ac:dyDescent="0.25">
      <c r="A53" s="14"/>
      <c r="C53" s="13"/>
    </row>
    <row r="54" spans="1:7" x14ac:dyDescent="0.25">
      <c r="A54" s="14"/>
      <c r="C54" s="13"/>
      <c r="D54" s="17"/>
    </row>
    <row r="55" spans="1:7" ht="15" x14ac:dyDescent="0.25">
      <c r="A55" s="14"/>
      <c r="B55" s="26"/>
      <c r="C55" s="13"/>
      <c r="D55" s="17"/>
    </row>
    <row r="56" spans="1:7" x14ac:dyDescent="0.25">
      <c r="A56" s="14"/>
      <c r="B56" s="28"/>
      <c r="C56" s="13"/>
    </row>
    <row r="57" spans="1:7" x14ac:dyDescent="0.25">
      <c r="A57" s="14"/>
      <c r="B57" s="28"/>
      <c r="C57" s="13"/>
    </row>
    <row r="58" spans="1:7" x14ac:dyDescent="0.25">
      <c r="A58" s="14"/>
      <c r="B58" s="22"/>
      <c r="C58" s="18"/>
    </row>
    <row r="59" spans="1:7" x14ac:dyDescent="0.25">
      <c r="A59" s="14"/>
      <c r="B59" s="22"/>
      <c r="C59" s="18"/>
    </row>
    <row r="60" spans="1:7" x14ac:dyDescent="0.25">
      <c r="A60" s="14"/>
      <c r="B60" s="22"/>
      <c r="C60" s="18"/>
    </row>
    <row r="61" spans="1:7" x14ac:dyDescent="0.25">
      <c r="A61" s="14"/>
      <c r="B61" s="22"/>
      <c r="C61" s="18"/>
    </row>
    <row r="62" spans="1:7" x14ac:dyDescent="0.25">
      <c r="A62" s="14"/>
      <c r="B62" s="22"/>
      <c r="C62" s="18"/>
      <c r="F62" s="10"/>
      <c r="G62" s="10"/>
    </row>
    <row r="63" spans="1:7" x14ac:dyDescent="0.25">
      <c r="A63" s="14"/>
      <c r="B63" s="22"/>
      <c r="C63" s="18"/>
      <c r="F63" s="10"/>
      <c r="G63" s="10"/>
    </row>
    <row r="64" spans="1:7" x14ac:dyDescent="0.25">
      <c r="A64" s="14"/>
      <c r="B64" s="22"/>
      <c r="C64" s="18"/>
    </row>
    <row r="65" spans="1:3" x14ac:dyDescent="0.25">
      <c r="A65" s="14"/>
      <c r="B65" s="27"/>
      <c r="C65" s="19"/>
    </row>
    <row r="66" spans="1:3" x14ac:dyDescent="0.25">
      <c r="A66" s="14"/>
      <c r="B66" s="27"/>
      <c r="C66" s="19"/>
    </row>
    <row r="67" spans="1:3" x14ac:dyDescent="0.25">
      <c r="A67" s="14"/>
      <c r="B67" s="27"/>
      <c r="C67" s="18"/>
    </row>
    <row r="68" spans="1:3" x14ac:dyDescent="0.25">
      <c r="A68" s="14"/>
      <c r="B68" s="27"/>
      <c r="C68" s="18"/>
    </row>
    <row r="69" spans="1:3" x14ac:dyDescent="0.25">
      <c r="A69" s="14"/>
      <c r="B69" s="27"/>
      <c r="C69" s="18"/>
    </row>
  </sheetData>
  <mergeCells count="7">
    <mergeCell ref="K16:L16"/>
    <mergeCell ref="D22:F22"/>
    <mergeCell ref="D23:F23"/>
    <mergeCell ref="D24:F24"/>
    <mergeCell ref="A3:E3"/>
    <mergeCell ref="A5:E5"/>
    <mergeCell ref="A6:E6"/>
  </mergeCells>
  <pageMargins left="0.59055118110236227" right="0" top="0.39370078740157483" bottom="0.15748031496062992" header="0.31496062992125984" footer="0.31496062992125984"/>
  <pageSetup paperSize="9" scale="39" orientation="portrait" r:id="rId1"/>
  <colBreaks count="1" manualBreakCount="1">
    <brk id="10" max="22"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technická specifikace</vt:lpstr>
      <vt:lpstr>'technická specifikace'!Oblast_tisku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2026-05-04T12:47:12Z</cp:lastPrinted>
  <dcterms:created xsi:type="dcterms:W3CDTF">2024-04-30T08:49:28Z</dcterms:created>
  <dcterms:modified xsi:type="dcterms:W3CDTF">2026-05-04T12:52:18Z</dcterms:modified>
</cp:coreProperties>
</file>